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Default Extension="bin" ContentType="application/vnd.openxmlformats-officedocument.spreadsheetml.printerSettings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521" yWindow="65506" windowWidth="20730" windowHeight="5520" activeTab="0"/>
  </bookViews>
  <sheets>
    <sheet name="DER turnover" sheetId="4" r:id="rId1"/>
  </sheets>
  <definedNames/>
  <calcPr fullCalcOnLoad="1"/>
</workbook>
</file>

<file path=xl/sharedStrings.xml><?xml version="1.0" encoding="utf-8"?>
<sst xmlns="http://schemas.openxmlformats.org/spreadsheetml/2006/main" count="76" uniqueCount="35">
  <si>
    <t>November</t>
  </si>
  <si>
    <t>December</t>
  </si>
  <si>
    <t>BUX</t>
  </si>
  <si>
    <t>BUMIX</t>
  </si>
  <si>
    <t>DERIVATIVE MARKET TURNOVER AND MONTH-END OPEN POSITIONS</t>
  </si>
  <si>
    <t>CONTRACTS (Pcs)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</si>
  <si>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</si>
  <si>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</si>
  <si>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</si>
  <si>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</si>
  <si>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</si>
  <si>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</si>
  <si>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</si>
  <si>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</si>
  <si>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</si>
  <si>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</si>
  <si>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Share section</t>
  </si>
  <si>
    <t>future</t>
  </si>
  <si>
    <t>option</t>
  </si>
  <si>
    <t>Financial section</t>
  </si>
  <si>
    <t>BSE Commodity section</t>
  </si>
  <si>
    <t>spot</t>
  </si>
  <si>
    <t>BSE total:</t>
  </si>
  <si>
    <t>VOLUME (HUF)</t>
  </si>
  <si>
    <t>OPEN POSITIONS END OF THE MONTH</t>
  </si>
  <si>
    <t>Share</t>
  </si>
  <si>
    <t>Share C</t>
  </si>
  <si>
    <t>Share P</t>
  </si>
  <si>
    <t>FX</t>
  </si>
  <si>
    <t>FX C</t>
  </si>
  <si>
    <t>FX P</t>
  </si>
  <si>
    <t>BSE Commodity</t>
  </si>
  <si>
    <t>BSE Commodity C</t>
  </si>
  <si>
    <t>BSE Commodity P</t>
  </si>
  <si>
    <t>Total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</si>
</sst>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(* #,##0.00_);_(* \(#,##0.00\);_(* &quot;-&quot;??_);_(@_)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8"/>
      <name val="Arial CE"/>
      <family val="2"/>
    </font>
    <font>
      <b/>
      <sz val="10"/>
      <name val="Arial"/>
      <family val="2"/>
    </font>
    <font>
      <b/>
      <sz val="10"/>
      <color theme="0"/>
      <name val="Arial CE"/>
      <family val="2"/>
    </font>
    <font>
      <b/>
      <sz val="9"/>
      <name val="Arial"/>
      <family val="2"/>
    </font>
    <font>
      <b/>
      <sz val="9"/>
      <color theme="0"/>
      <name val="Arial CE"/>
      <family val="2"/>
    </font>
    <font>
      <b/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/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3">
    <xf numFmtId="0" fontId="0" fillId="0" borderId="0" xfId="0"/>
    <xf numFmtId="3" fontId="2" fillId="0" borderId="0" xfId="0" applyNumberFormat="1" applyFont="1"/>
    <xf numFmtId="0" fontId="3" fillId="0" borderId="0" xfId="0" applyFont="1"/>
    <xf numFmtId="0" fontId="4" fillId="0" borderId="0" xfId="0" applyFont="1" applyFill="1"/>
    <xf numFmtId="0" fontId="2" fillId="0" borderId="1" xfId="0" applyFont="1" applyBorder="1"/>
    <xf numFmtId="0" fontId="2" fillId="0" borderId="1" xfId="0" applyFont="1" applyBorder="1"/>
    <xf numFmtId="0" fontId="5" fillId="0" borderId="0" xfId="0" applyFont="1"/>
    <xf numFmtId="3" fontId="5" fillId="0" borderId="2" xfId="0" applyNumberFormat="1" applyFont="1" applyBorder="1"/>
    <xf numFmtId="3" fontId="5" fillId="0" borderId="2" xfId="0" applyNumberFormat="1" applyFont="1" applyFill="1" applyBorder="1"/>
    <xf numFmtId="0" fontId="5" fillId="0" borderId="0" xfId="0" applyFont="1" applyBorder="1"/>
    <xf numFmtId="3" fontId="5" fillId="0" borderId="1" xfId="0" applyNumberFormat="1" applyFont="1" applyBorder="1"/>
    <xf numFmtId="3" fontId="6" fillId="2" borderId="1" xfId="0" applyNumberFormat="1" applyFont="1" applyFill="1" applyBorder="1"/>
    <xf numFmtId="3" fontId="6" fillId="2" borderId="2" xfId="0" applyNumberFormat="1" applyFont="1" applyFill="1" applyBorder="1"/>
    <xf numFmtId="0" fontId="6" fillId="3" borderId="1" xfId="0" applyFont="1" applyFill="1" applyBorder="1"/>
    <xf numFmtId="3" fontId="6" fillId="3" borderId="2" xfId="0" applyNumberFormat="1" applyFont="1" applyFill="1" applyBorder="1"/>
    <xf numFmtId="3" fontId="2" fillId="4" borderId="0" xfId="0" applyNumberFormat="1" applyFont="1" applyFill="1" applyBorder="1"/>
    <xf numFmtId="0" fontId="5" fillId="4" borderId="0" xfId="0" applyFont="1" applyFill="1" applyBorder="1"/>
    <xf numFmtId="0" fontId="2" fillId="4" borderId="0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0" fontId="2" fillId="4" borderId="5" xfId="0" applyFont="1" applyFill="1" applyBorder="1"/>
    <xf numFmtId="3" fontId="5" fillId="4" borderId="0" xfId="0" applyNumberFormat="1" applyFont="1" applyFill="1" applyBorder="1"/>
    <xf numFmtId="0" fontId="5" fillId="4" borderId="6" xfId="0" applyFont="1" applyFill="1" applyBorder="1"/>
    <xf numFmtId="0" fontId="5" fillId="4" borderId="7" xfId="0" applyFont="1" applyFill="1" applyBorder="1"/>
    <xf numFmtId="0" fontId="5" fillId="4" borderId="5" xfId="0" applyFont="1" applyFill="1" applyBorder="1"/>
    <xf numFmtId="0" fontId="5" fillId="4" borderId="8" xfId="0" applyFont="1" applyFill="1" applyBorder="1"/>
    <xf numFmtId="4" fontId="3" fillId="4" borderId="0" xfId="0" applyNumberFormat="1" applyFont="1" applyFill="1" applyBorder="1"/>
    <xf numFmtId="3" fontId="2" fillId="4" borderId="0" xfId="0" applyNumberFormat="1" applyFont="1" applyFill="1" applyBorder="1"/>
    <xf numFmtId="4" fontId="3" fillId="4" borderId="4" xfId="0" applyNumberFormat="1" applyFont="1" applyFill="1" applyBorder="1"/>
    <xf numFmtId="0" fontId="6" fillId="5" borderId="1" xfId="0" applyFont="1" applyFill="1" applyBorder="1" applyAlignment="1">
      <alignment horizontal="center"/>
    </xf>
    <xf numFmtId="3" fontId="6" fillId="5" borderId="2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2" borderId="1" xfId="0" applyFont="1" applyFill="1" applyBorder="1"/>
    <xf numFmtId="2" fontId="2" fillId="4" borderId="5" xfId="0" applyNumberFormat="1" applyFont="1" applyFill="1" applyBorder="1" applyAlignment="1">
      <alignment/>
    </xf>
    <xf numFmtId="2" fontId="0" fillId="4" borderId="0" xfId="0" applyNumberFormat="1" applyFont="1" applyFill="1" applyBorder="1" applyAlignment="1">
      <alignment/>
    </xf>
    <xf numFmtId="3" fontId="7" fillId="0" borderId="2" xfId="0" applyNumberFormat="1" applyFont="1" applyBorder="1"/>
    <xf numFmtId="3" fontId="8" fillId="2" borderId="2" xfId="0" applyNumberFormat="1" applyFont="1" applyFill="1" applyBorder="1"/>
    <xf numFmtId="3" fontId="8" fillId="3" borderId="2" xfId="0" applyNumberFormat="1" applyFont="1" applyFill="1" applyBorder="1"/>
    <xf numFmtId="0" fontId="7" fillId="0" borderId="0" xfId="0" applyFont="1"/>
    <xf numFmtId="3" fontId="8" fillId="2" borderId="1" xfId="0" applyNumberFormat="1" applyFont="1" applyFill="1" applyBorder="1"/>
    <xf numFmtId="3" fontId="7" fillId="0" borderId="2" xfId="0" applyNumberFormat="1" applyFont="1" applyFill="1" applyBorder="1"/>
    <xf numFmtId="3" fontId="8" fillId="3" borderId="2" xfId="0" applyNumberFormat="1" applyFont="1" applyFill="1" applyBorder="1"/>
    <xf numFmtId="3" fontId="9" fillId="0" borderId="2" xfId="0" applyNumberFormat="1" applyFont="1" applyBorder="1"/>
    <xf numFmtId="3" fontId="9" fillId="0" borderId="2" xfId="0" applyNumberFormat="1" applyFont="1" applyBorder="1"/>
    <xf numFmtId="3" fontId="8" fillId="2" borderId="1" xfId="0" applyNumberFormat="1" applyFont="1" applyFill="1" applyBorder="1"/>
    <xf numFmtId="3" fontId="8" fillId="3" borderId="2" xfId="0" applyNumberFormat="1" applyFont="1" applyFill="1" applyBorder="1"/>
    <xf numFmtId="3" fontId="9" fillId="0" borderId="2" xfId="0" applyNumberFormat="1" applyFont="1" applyBorder="1"/>
    <xf numFmtId="3" fontId="9" fillId="0" borderId="2" xfId="0" applyNumberFormat="1" applyFont="1" applyBorder="1"/>
    <xf numFmtId="3" fontId="8" fillId="2" borderId="2" xfId="0" applyNumberFormat="1" applyFont="1" applyFill="1" applyBorder="1"/>
    <xf numFmtId="3" fontId="9" fillId="0" borderId="2" xfId="0" applyNumberFormat="1" applyFont="1" applyBorder="1"/>
    <xf numFmtId="3" fontId="8" fillId="2" borderId="2" xfId="0" applyNumberFormat="1" applyFont="1" applyFill="1" applyBorder="1"/>
    <xf numFmtId="2" fontId="2" fillId="4" borderId="5" xfId="0" applyNumberFormat="1" applyFont="1" applyFill="1" applyBorder="1" applyAlignment="1">
      <alignment/>
    </xf>
    <xf numFmtId="2" fontId="0" fillId="4" borderId="0" xfId="0" applyNumberFormat="1" applyFont="1" applyFill="1" applyBorder="1" applyAlignment="1">
      <alignment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 2" xfId="20"/>
    <cellStyle name="Ezres 3" xfId="21"/>
    <cellStyle name="Ezres 4" xfId="22"/>
    <cellStyle name="Normál 2" xfId="23"/>
    <cellStyle name="Normál 3" xfId="24"/>
    <cellStyle name="Normál 4" xfId="25"/>
    <cellStyle name="Normál 5" xfId="26"/>
    <cellStyle name="Normál 6" xfId="27"/>
    <cellStyle name="Ezres 5" xfId="28"/>
    <cellStyle name="Ezres 2 2" xfId="29"/>
    <cellStyle name="Ezres 3 2" xfId="30"/>
    <cellStyle name="Normál 2 2" xfId="31"/>
    <cellStyle name="Normál 3 2" xfId="32"/>
    <cellStyle name="Normál 4 2" xfId="33"/>
    <cellStyle name="Normál 5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885825</xdr:colOff>
      <xdr:row>0</xdr:row>
      <xdr:rowOff>219075</xdr:rowOff>
    </xdr:from>
    <xdr:to>
      <xdr:col>14</xdr:col>
      <xdr:colOff>0</xdr:colOff>
      <xdr:row>3</xdr:row>
      <xdr:rowOff>57150</xdr:rowOff>
    </xdr:to>
    <xdr:pic>
      <xdr:nvPicPr>
        <xdr:cNvPr id="2249" name="Kép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273" b="30570"/>
        <a:stretch>
          <a:fillRect/>
        </a:stretch>
      </xdr:blipFill>
      <xdr:spPr bwMode="auto">
        <a:xfrm>
          <a:off x="14506575" y="219075"/>
          <a:ext cx="2809875" cy="5238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zoomScale="80" zoomScaleNormal="8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285714285714" defaultRowHeight="12.75"/>
  <cols>
    <col min="1" max="1" width="35.7142857142857" style="6" bestFit="1" customWidth="1"/>
    <col min="2" max="13" width="16.8571428571429" style="6" customWidth="1"/>
    <col min="14" max="14" width="21.7142857142857" style="6" customWidth="1"/>
    <col min="15" max="16384" width="9.14285714285714" style="6"/>
  </cols>
  <sheetData>
    <row r="1" spans="1:14" ht="18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8"/>
    </row>
    <row r="2" spans="1:18" ht="18" customHeight="1">
      <c r="A2" s="51" t="s">
        <v>4</v>
      </c>
      <c r="B2" s="52"/>
      <c r="C2" s="52"/>
      <c r="D2" s="52"/>
      <c r="E2" s="52"/>
      <c r="F2" s="52"/>
      <c r="G2" s="52"/>
      <c r="H2" s="52"/>
      <c r="I2" s="26"/>
      <c r="J2" s="27"/>
      <c r="K2" s="15"/>
      <c r="L2" s="27"/>
      <c r="M2" s="26"/>
      <c r="N2" s="28"/>
      <c r="O2" s="1"/>
      <c r="P2" s="1"/>
      <c r="Q2" s="2"/>
      <c r="R2" s="3"/>
    </row>
    <row r="3" spans="1:18" ht="18" customHeight="1">
      <c r="A3" s="33"/>
      <c r="B3" s="34"/>
      <c r="C3" s="34"/>
      <c r="D3" s="34"/>
      <c r="E3" s="34"/>
      <c r="F3" s="34"/>
      <c r="G3" s="34"/>
      <c r="H3" s="34"/>
      <c r="I3" s="26"/>
      <c r="J3" s="27"/>
      <c r="K3" s="15"/>
      <c r="L3" s="27"/>
      <c r="M3" s="26"/>
      <c r="N3" s="28"/>
      <c r="O3" s="1"/>
      <c r="P3" s="1"/>
      <c r="Q3" s="2"/>
      <c r="R3" s="3"/>
    </row>
    <row r="4" spans="1:18" ht="12" customHeight="1">
      <c r="A4" s="33"/>
      <c r="B4" s="34"/>
      <c r="C4" s="34"/>
      <c r="D4" s="34"/>
      <c r="E4" s="34"/>
      <c r="F4" s="34"/>
      <c r="G4" s="34"/>
      <c r="H4" s="34"/>
      <c r="I4" s="26"/>
      <c r="J4" s="27"/>
      <c r="K4" s="15"/>
      <c r="L4" s="27"/>
      <c r="M4" s="26"/>
      <c r="N4" s="28"/>
      <c r="O4" s="1"/>
      <c r="P4" s="1"/>
      <c r="Q4" s="2"/>
      <c r="R4" s="3"/>
    </row>
    <row r="5" spans="1:14" ht="12.75" customHeight="1">
      <c r="A5" s="20" t="s">
        <v>5</v>
      </c>
      <c r="B5" s="16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</row>
    <row r="6" spans="1:14" ht="12.75" customHeight="1">
      <c r="A6" s="20"/>
      <c r="B6" s="16"/>
      <c r="C6" s="17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</row>
    <row r="7" spans="1:14" ht="12.75">
      <c r="A7" s="29">
        <v>2021</v>
      </c>
      <c r="B7" s="30" t="s">
        <v>6</v>
      </c>
      <c r="C7" s="30" t="s">
        <v>7</v>
      </c>
      <c r="D7" s="31" t="s">
        <v>8</v>
      </c>
      <c r="E7" s="31" t="s">
        <v>9</v>
      </c>
      <c r="F7" s="31" t="s">
        <v>10</v>
      </c>
      <c r="G7" s="31" t="s">
        <v>11</v>
      </c>
      <c r="H7" s="31" t="s">
        <v>12</v>
      </c>
      <c r="I7" s="29" t="s">
        <v>13</v>
      </c>
      <c r="J7" s="31" t="s">
        <v>14</v>
      </c>
      <c r="K7" s="31" t="s">
        <v>15</v>
      </c>
      <c r="L7" s="31" t="s">
        <v>0</v>
      </c>
      <c r="M7" s="31" t="s">
        <v>1</v>
      </c>
      <c r="N7" s="31" t="s">
        <v>34</v>
      </c>
    </row>
    <row r="8" spans="1:14" ht="12.75">
      <c r="A8" s="13" t="s">
        <v>16</v>
      </c>
      <c r="B8" s="41">
        <f>SUM(B9:B10)</f>
        <v>50576</v>
      </c>
      <c r="C8" s="14">
        <f t="shared" si="0" ref="C8">SUM(C9:C10)</f>
        <v>42124</v>
      </c>
      <c r="D8" s="37">
        <f t="shared" si="1" ref="D8">SUM(D9:D10)</f>
        <v>50242</v>
      </c>
      <c r="E8" s="14">
        <f t="shared" si="2" ref="E8">SUM(E9:E10)</f>
        <v>38279</v>
      </c>
      <c r="F8" s="14">
        <f t="shared" si="3" ref="F8:G8">SUM(F9:F10)</f>
        <v>42100</v>
      </c>
      <c r="G8" s="14">
        <f t="shared" si="3"/>
        <v>44356</v>
      </c>
      <c r="H8" s="14">
        <f>SUM(H9:H10)</f>
        <v>30765</v>
      </c>
      <c r="I8" s="14">
        <f>SUM(I9:I10)</f>
        <v>33612</v>
      </c>
      <c r="J8" s="14">
        <f>SUM(J9:J10)</f>
        <v>43510</v>
      </c>
      <c r="K8" s="14">
        <f>SUM(K9:K10)</f>
        <v>38612</v>
      </c>
      <c r="L8" s="37">
        <f>SUM(L9:L10)</f>
        <v>67898</v>
      </c>
      <c r="M8" s="14">
        <f>SUM(M9:M10)</f>
        <v>52166</v>
      </c>
      <c r="N8" s="14">
        <f t="shared" si="4" ref="N8:N18">SUM(B8:M8)</f>
        <v>534240</v>
      </c>
    </row>
    <row r="9" spans="1:14" ht="12.75">
      <c r="A9" s="4" t="s">
        <v>17</v>
      </c>
      <c r="B9" s="42">
        <v>50576</v>
      </c>
      <c r="C9" s="7">
        <v>42124</v>
      </c>
      <c r="D9" s="35">
        <v>50242</v>
      </c>
      <c r="E9" s="7">
        <v>38279</v>
      </c>
      <c r="F9" s="7">
        <v>42100</v>
      </c>
      <c r="G9" s="7">
        <v>44356</v>
      </c>
      <c r="H9" s="7">
        <v>30765</v>
      </c>
      <c r="I9" s="10">
        <v>33612</v>
      </c>
      <c r="J9" s="7">
        <v>43510</v>
      </c>
      <c r="K9" s="7">
        <v>38612</v>
      </c>
      <c r="L9" s="35">
        <v>67898</v>
      </c>
      <c r="M9" s="7">
        <v>52166</v>
      </c>
      <c r="N9" s="7"/>
    </row>
    <row r="10" spans="1:14" ht="12.75">
      <c r="A10" s="4" t="s">
        <v>18</v>
      </c>
      <c r="B10" s="42">
        <v>0</v>
      </c>
      <c r="C10" s="7">
        <v>0</v>
      </c>
      <c r="D10" s="35">
        <v>0</v>
      </c>
      <c r="E10" s="7">
        <v>0</v>
      </c>
      <c r="F10" s="7">
        <v>0</v>
      </c>
      <c r="G10" s="7">
        <v>0</v>
      </c>
      <c r="H10" s="7">
        <v>0</v>
      </c>
      <c r="I10" s="10">
        <v>0</v>
      </c>
      <c r="J10" s="7">
        <v>0</v>
      </c>
      <c r="K10" s="8">
        <v>0</v>
      </c>
      <c r="L10" s="40">
        <v>0</v>
      </c>
      <c r="M10" s="8">
        <v>0</v>
      </c>
      <c r="N10" s="8"/>
    </row>
    <row r="11" spans="1:14" ht="12.75">
      <c r="A11" s="13" t="s">
        <v>19</v>
      </c>
      <c r="B11" s="41">
        <f t="shared" si="5" ref="B11:C11">SUM(B12:B13)</f>
        <v>425388</v>
      </c>
      <c r="C11" s="14">
        <f t="shared" si="5"/>
        <v>478019</v>
      </c>
      <c r="D11" s="37">
        <f t="shared" si="6" ref="D11">SUM(D12:D13)</f>
        <v>568106</v>
      </c>
      <c r="E11" s="14">
        <f t="shared" si="7" ref="E11">SUM(E12:E13)</f>
        <v>617774</v>
      </c>
      <c r="F11" s="14">
        <f t="shared" si="8" ref="F11:H11">SUM(F12:F13)</f>
        <v>596226</v>
      </c>
      <c r="G11" s="14">
        <f t="shared" si="8"/>
        <v>739667</v>
      </c>
      <c r="H11" s="14">
        <f t="shared" si="8"/>
        <v>568100</v>
      </c>
      <c r="I11" s="14">
        <f>SUM(I12:I13)</f>
        <v>545421</v>
      </c>
      <c r="J11" s="14">
        <f>SUM(J12:J13)</f>
        <v>791838</v>
      </c>
      <c r="K11" s="14">
        <f>SUM(K12:K13)</f>
        <v>486959</v>
      </c>
      <c r="L11" s="37">
        <f>SUM(L12:L13)</f>
        <v>772455</v>
      </c>
      <c r="M11" s="14">
        <f>SUM(M12:M13)</f>
        <v>946710</v>
      </c>
      <c r="N11" s="14">
        <f t="shared" si="4"/>
        <v>7536663</v>
      </c>
    </row>
    <row r="12" spans="1:14" ht="12.75">
      <c r="A12" s="4" t="s">
        <v>17</v>
      </c>
      <c r="B12" s="42">
        <v>423888</v>
      </c>
      <c r="C12" s="7">
        <v>476019</v>
      </c>
      <c r="D12" s="35">
        <v>568106</v>
      </c>
      <c r="E12" s="7">
        <v>617774</v>
      </c>
      <c r="F12" s="7">
        <v>596226</v>
      </c>
      <c r="G12" s="7">
        <v>739667</v>
      </c>
      <c r="H12" s="7">
        <v>564100</v>
      </c>
      <c r="I12" s="10">
        <v>541421</v>
      </c>
      <c r="J12" s="7">
        <v>791838</v>
      </c>
      <c r="K12" s="8">
        <v>486559</v>
      </c>
      <c r="L12" s="40">
        <v>771455</v>
      </c>
      <c r="M12" s="8">
        <v>946710</v>
      </c>
      <c r="N12" s="8"/>
    </row>
    <row r="13" spans="1:14" ht="12.75">
      <c r="A13" s="4" t="s">
        <v>18</v>
      </c>
      <c r="B13" s="42">
        <v>1500</v>
      </c>
      <c r="C13" s="7">
        <v>2000</v>
      </c>
      <c r="D13" s="35">
        <v>0</v>
      </c>
      <c r="E13" s="7">
        <v>0</v>
      </c>
      <c r="F13" s="7">
        <v>0</v>
      </c>
      <c r="G13" s="7">
        <v>0</v>
      </c>
      <c r="H13" s="7">
        <v>4000</v>
      </c>
      <c r="I13" s="10">
        <v>4000</v>
      </c>
      <c r="J13" s="7">
        <v>0</v>
      </c>
      <c r="K13" s="8">
        <v>400</v>
      </c>
      <c r="L13" s="40">
        <v>1000</v>
      </c>
      <c r="M13" s="8"/>
      <c r="N13" s="8"/>
    </row>
    <row r="14" spans="1:14" ht="12.75">
      <c r="A14" s="13" t="s">
        <v>20</v>
      </c>
      <c r="B14" s="41">
        <f t="shared" si="9" ref="B14:C14">SUM(B15:B17)</f>
        <v>0</v>
      </c>
      <c r="C14" s="14">
        <f t="shared" si="9"/>
        <v>2</v>
      </c>
      <c r="D14" s="37">
        <f t="shared" si="10" ref="D14">SUM(D15:D17)</f>
        <v>69</v>
      </c>
      <c r="E14" s="14">
        <f t="shared" si="11" ref="E14">SUM(E15:E17)</f>
        <v>71</v>
      </c>
      <c r="F14" s="14">
        <f t="shared" si="12" ref="F14:I14">SUM(F15:F17)</f>
        <v>72</v>
      </c>
      <c r="G14" s="14">
        <f t="shared" si="12"/>
        <v>52</v>
      </c>
      <c r="H14" s="14">
        <f t="shared" si="12"/>
        <v>66</v>
      </c>
      <c r="I14" s="14">
        <f t="shared" si="12"/>
        <v>103</v>
      </c>
      <c r="J14" s="14">
        <f>SUM(J15:J17)</f>
        <v>74</v>
      </c>
      <c r="K14" s="14">
        <f>SUM(K15:K17)</f>
        <v>199</v>
      </c>
      <c r="L14" s="37">
        <f>SUM(L15:L17)</f>
        <v>203</v>
      </c>
      <c r="M14" s="14">
        <f>SUM(M15:M17)</f>
        <v>25</v>
      </c>
      <c r="N14" s="14">
        <f t="shared" si="4"/>
        <v>936</v>
      </c>
    </row>
    <row r="15" spans="1:14" ht="12.75">
      <c r="A15" s="5" t="s">
        <v>21</v>
      </c>
      <c r="B15" s="43">
        <v>0</v>
      </c>
      <c r="C15" s="7">
        <v>0</v>
      </c>
      <c r="D15" s="35">
        <v>0</v>
      </c>
      <c r="E15" s="7">
        <v>0</v>
      </c>
      <c r="F15" s="7">
        <v>0</v>
      </c>
      <c r="G15" s="7">
        <v>0</v>
      </c>
      <c r="H15" s="7">
        <v>0</v>
      </c>
      <c r="I15" s="10">
        <v>0</v>
      </c>
      <c r="J15" s="7">
        <v>0</v>
      </c>
      <c r="K15" s="8">
        <v>0</v>
      </c>
      <c r="L15" s="40">
        <v>0</v>
      </c>
      <c r="M15" s="8">
        <v>0</v>
      </c>
      <c r="N15" s="8"/>
    </row>
    <row r="16" spans="1:14" ht="12.75">
      <c r="A16" s="5" t="s">
        <v>17</v>
      </c>
      <c r="B16" s="43">
        <v>0</v>
      </c>
      <c r="C16" s="7">
        <v>2</v>
      </c>
      <c r="D16" s="35">
        <v>69</v>
      </c>
      <c r="E16" s="7">
        <v>71</v>
      </c>
      <c r="F16" s="7">
        <v>72</v>
      </c>
      <c r="G16" s="7">
        <v>52</v>
      </c>
      <c r="H16" s="7">
        <v>66</v>
      </c>
      <c r="I16" s="10">
        <v>103</v>
      </c>
      <c r="J16" s="7">
        <v>74</v>
      </c>
      <c r="K16" s="8">
        <v>199</v>
      </c>
      <c r="L16" s="40">
        <v>203</v>
      </c>
      <c r="M16" s="8">
        <v>25</v>
      </c>
      <c r="N16" s="8"/>
    </row>
    <row r="17" spans="1:14" ht="12.75">
      <c r="A17" s="5" t="s">
        <v>18</v>
      </c>
      <c r="B17" s="43">
        <v>0</v>
      </c>
      <c r="C17" s="7">
        <v>0</v>
      </c>
      <c r="D17" s="35">
        <v>0</v>
      </c>
      <c r="E17" s="7">
        <v>0</v>
      </c>
      <c r="F17" s="7">
        <v>0</v>
      </c>
      <c r="G17" s="7">
        <v>0</v>
      </c>
      <c r="H17" s="7">
        <v>0</v>
      </c>
      <c r="I17" s="10">
        <v>0</v>
      </c>
      <c r="J17" s="7">
        <v>0</v>
      </c>
      <c r="K17" s="8">
        <v>0</v>
      </c>
      <c r="L17" s="40">
        <v>0</v>
      </c>
      <c r="M17" s="8">
        <v>0</v>
      </c>
      <c r="N17" s="8"/>
    </row>
    <row r="18" spans="1:14" ht="12.75">
      <c r="A18" s="32" t="s">
        <v>22</v>
      </c>
      <c r="B18" s="44">
        <f>SUM(B14+B11+B8)</f>
        <v>475964</v>
      </c>
      <c r="C18" s="11">
        <f t="shared" si="13" ref="C18">SUM(C14+C11+C8)</f>
        <v>520145</v>
      </c>
      <c r="D18" s="39">
        <f t="shared" si="14" ref="D18">SUM(D14+D11+D8)</f>
        <v>618417</v>
      </c>
      <c r="E18" s="11">
        <f t="shared" si="15" ref="E18">SUM(E14+E11+E8)</f>
        <v>656124</v>
      </c>
      <c r="F18" s="11">
        <f t="shared" si="16" ref="F18:L18">SUM(F14+F11+F8)</f>
        <v>638398</v>
      </c>
      <c r="G18" s="11">
        <f t="shared" si="16"/>
        <v>784075</v>
      </c>
      <c r="H18" s="11">
        <f t="shared" si="16"/>
        <v>598931</v>
      </c>
      <c r="I18" s="11">
        <f t="shared" si="16"/>
        <v>579136</v>
      </c>
      <c r="J18" s="11">
        <f t="shared" si="16"/>
        <v>835422</v>
      </c>
      <c r="K18" s="11">
        <f t="shared" si="16"/>
        <v>525770</v>
      </c>
      <c r="L18" s="39">
        <f t="shared" si="16"/>
        <v>840556</v>
      </c>
      <c r="M18" s="12">
        <f t="shared" si="17" ref="M18">SUM(M14+M11+M8)</f>
        <v>998901</v>
      </c>
      <c r="N18" s="12">
        <f t="shared" si="4"/>
        <v>8071839</v>
      </c>
    </row>
    <row r="19" spans="1:14" s="9" customFormat="1" ht="12.75" customHeight="1">
      <c r="A19" s="24"/>
      <c r="B19" s="15"/>
      <c r="C19" s="21"/>
      <c r="D19" s="21"/>
      <c r="E19" s="21"/>
      <c r="F19" s="21"/>
      <c r="G19" s="21"/>
      <c r="H19" s="21"/>
      <c r="I19" s="21"/>
      <c r="J19" s="21"/>
      <c r="K19" s="16"/>
      <c r="L19" s="16"/>
      <c r="M19" s="16"/>
      <c r="N19" s="19"/>
    </row>
    <row r="20" spans="1:14" s="9" customFormat="1" ht="12.75" customHeight="1">
      <c r="A20" s="24" t="s">
        <v>23</v>
      </c>
      <c r="B20" s="15"/>
      <c r="C20" s="21"/>
      <c r="D20" s="21"/>
      <c r="E20" s="21"/>
      <c r="F20" s="21"/>
      <c r="G20" s="21"/>
      <c r="H20" s="21"/>
      <c r="I20" s="21"/>
      <c r="J20" s="21"/>
      <c r="K20" s="16"/>
      <c r="L20" s="16"/>
      <c r="M20" s="16"/>
      <c r="N20" s="19"/>
    </row>
    <row r="21" spans="1:14" ht="12.75">
      <c r="A21" s="29">
        <v>2021</v>
      </c>
      <c r="B21" s="30" t="s">
        <v>6</v>
      </c>
      <c r="C21" s="30" t="s">
        <v>7</v>
      </c>
      <c r="D21" s="31" t="s">
        <v>8</v>
      </c>
      <c r="E21" s="31" t="s">
        <v>9</v>
      </c>
      <c r="F21" s="31" t="s">
        <v>10</v>
      </c>
      <c r="G21" s="31" t="s">
        <v>11</v>
      </c>
      <c r="H21" s="31" t="s">
        <v>12</v>
      </c>
      <c r="I21" s="29" t="s">
        <v>13</v>
      </c>
      <c r="J21" s="31" t="s">
        <v>14</v>
      </c>
      <c r="K21" s="31" t="s">
        <v>15</v>
      </c>
      <c r="L21" s="31" t="s">
        <v>0</v>
      </c>
      <c r="M21" s="31" t="s">
        <v>1</v>
      </c>
      <c r="N21" s="31" t="s">
        <v>34</v>
      </c>
    </row>
    <row r="22" spans="1:14" ht="12.75">
      <c r="A22" s="13" t="s">
        <v>16</v>
      </c>
      <c r="B22" s="45">
        <f t="shared" si="18" ref="B22:D22">SUM(B23:B24)</f>
        <v>35765550800</v>
      </c>
      <c r="C22" s="14">
        <f t="shared" si="18"/>
        <v>30131221400</v>
      </c>
      <c r="D22" s="37">
        <f t="shared" si="18"/>
        <v>38997354500</v>
      </c>
      <c r="E22" s="14">
        <f>SUM(E23:E24)</f>
        <v>28015719200</v>
      </c>
      <c r="F22" s="14">
        <f>SUM(F23:F24)</f>
        <v>32962726300</v>
      </c>
      <c r="G22" s="14">
        <f>SUM(G23:G24)</f>
        <v>39662182200</v>
      </c>
      <c r="H22" s="14">
        <f t="shared" si="19" ref="H22">SUM(H23:H24)</f>
        <v>24284253300</v>
      </c>
      <c r="I22" s="14">
        <f t="shared" si="20" ref="I22:J22">SUM(I23:I24)</f>
        <v>29039424000</v>
      </c>
      <c r="J22" s="14">
        <f t="shared" si="20"/>
        <v>41586760500</v>
      </c>
      <c r="K22" s="14">
        <f>SUM(K23:K24)</f>
        <v>35547438300</v>
      </c>
      <c r="L22" s="37">
        <f>SUM(L23:L24)</f>
        <v>50154997400</v>
      </c>
      <c r="M22" s="14">
        <f t="shared" si="21" ref="M22">SUM(M23:M24)</f>
        <v>44080117300</v>
      </c>
      <c r="N22" s="14">
        <f>SUM(B22:M22)</f>
        <v>430227745200</v>
      </c>
    </row>
    <row r="23" spans="1:14" ht="12.75">
      <c r="A23" s="4" t="s">
        <v>17</v>
      </c>
      <c r="B23" s="46">
        <v>35765550800</v>
      </c>
      <c r="C23" s="7">
        <v>30131221400</v>
      </c>
      <c r="D23" s="35">
        <v>38997354500</v>
      </c>
      <c r="E23" s="7">
        <v>28015719200</v>
      </c>
      <c r="F23" s="7">
        <v>32962726300</v>
      </c>
      <c r="G23" s="7">
        <v>39662182200</v>
      </c>
      <c r="H23" s="7">
        <v>24284253300</v>
      </c>
      <c r="I23" s="10">
        <v>29039424000</v>
      </c>
      <c r="J23" s="7">
        <v>41586760500</v>
      </c>
      <c r="K23" s="8">
        <v>35547438300</v>
      </c>
      <c r="L23" s="40">
        <v>50154997400</v>
      </c>
      <c r="M23" s="8">
        <v>44080117300</v>
      </c>
      <c r="N23" s="8"/>
    </row>
    <row r="24" spans="1:14" ht="12.75">
      <c r="A24" s="4" t="s">
        <v>18</v>
      </c>
      <c r="B24" s="46">
        <v>0</v>
      </c>
      <c r="C24" s="7">
        <v>0</v>
      </c>
      <c r="D24" s="38">
        <v>0</v>
      </c>
      <c r="E24" s="7">
        <v>0</v>
      </c>
      <c r="F24" s="7">
        <v>0</v>
      </c>
      <c r="G24" s="7">
        <v>0</v>
      </c>
      <c r="H24" s="7">
        <v>0</v>
      </c>
      <c r="I24" s="10">
        <v>0</v>
      </c>
      <c r="J24" s="7">
        <v>0</v>
      </c>
      <c r="K24" s="8"/>
      <c r="L24" s="40">
        <v>0</v>
      </c>
      <c r="M24" s="8">
        <v>0</v>
      </c>
      <c r="N24" s="8"/>
    </row>
    <row r="25" spans="1:14" ht="12.75">
      <c r="A25" s="13" t="s">
        <v>19</v>
      </c>
      <c r="B25" s="45">
        <f t="shared" si="22" ref="B25:C25">SUM(B26:B27)</f>
        <v>143704912385</v>
      </c>
      <c r="C25" s="14">
        <f t="shared" si="22"/>
        <v>165329019776</v>
      </c>
      <c r="D25" s="37">
        <f>SUM(D26:D27)</f>
        <v>203905821098</v>
      </c>
      <c r="E25" s="14">
        <f t="shared" si="23" ref="E25:G25">SUM(E26:E27)</f>
        <v>220020809329</v>
      </c>
      <c r="F25" s="14">
        <f t="shared" si="23"/>
        <v>207266618659</v>
      </c>
      <c r="G25" s="14">
        <f t="shared" si="23"/>
        <v>258805214829</v>
      </c>
      <c r="H25" s="14">
        <f>SUM(H26:H27)</f>
        <v>202951306007</v>
      </c>
      <c r="I25" s="14">
        <f>SUM(I26:I27)</f>
        <v>193952122128</v>
      </c>
      <c r="J25" s="14">
        <f>SUM(J26:J27)</f>
        <v>275741516156</v>
      </c>
      <c r="K25" s="14">
        <f>SUM(K26:K27)</f>
        <v>177591600766</v>
      </c>
      <c r="L25" s="37">
        <f>SUM(L26:L27)</f>
        <v>284227863936</v>
      </c>
      <c r="M25" s="14">
        <f t="shared" si="24" ref="M25">SUM(M26:M27)</f>
        <v>349848169147</v>
      </c>
      <c r="N25" s="14">
        <f t="shared" si="25" ref="N25:N28">SUM(B25:M25)</f>
        <v>2683344974216</v>
      </c>
    </row>
    <row r="26" spans="1:14" ht="12.75">
      <c r="A26" s="4" t="s">
        <v>17</v>
      </c>
      <c r="B26" s="46">
        <v>143178412385</v>
      </c>
      <c r="C26" s="7">
        <v>164615019776</v>
      </c>
      <c r="D26" s="35">
        <v>203905821098</v>
      </c>
      <c r="E26" s="7">
        <v>220020809329</v>
      </c>
      <c r="F26" s="7">
        <v>207266618659</v>
      </c>
      <c r="G26" s="7">
        <v>258805214829</v>
      </c>
      <c r="H26" s="7">
        <v>201731306007</v>
      </c>
      <c r="I26" s="10">
        <v>192732122128</v>
      </c>
      <c r="J26" s="7">
        <v>275741516156</v>
      </c>
      <c r="K26" s="8">
        <v>177443600766</v>
      </c>
      <c r="L26" s="40">
        <v>283857863936</v>
      </c>
      <c r="M26" s="8">
        <v>349848169147</v>
      </c>
      <c r="N26" s="8"/>
    </row>
    <row r="27" spans="1:14" ht="12.75">
      <c r="A27" s="4" t="s">
        <v>18</v>
      </c>
      <c r="B27" s="46">
        <v>526500000</v>
      </c>
      <c r="C27" s="7">
        <v>714000000</v>
      </c>
      <c r="D27" s="35">
        <v>0</v>
      </c>
      <c r="E27" s="7">
        <v>0</v>
      </c>
      <c r="F27" s="7">
        <v>0</v>
      </c>
      <c r="G27" s="7">
        <v>0</v>
      </c>
      <c r="H27" s="7">
        <v>1220000000</v>
      </c>
      <c r="I27" s="10">
        <v>1220000000</v>
      </c>
      <c r="J27" s="7">
        <v>0</v>
      </c>
      <c r="K27" s="8">
        <v>148000000</v>
      </c>
      <c r="L27" s="40">
        <v>370000000</v>
      </c>
      <c r="M27" s="8">
        <v>0</v>
      </c>
      <c r="N27" s="8"/>
    </row>
    <row r="28" spans="1:14" ht="12.75">
      <c r="A28" s="13" t="s">
        <v>20</v>
      </c>
      <c r="B28" s="45">
        <f t="shared" si="26" ref="B28:M28">SUM(B29:B31)</f>
        <v>0</v>
      </c>
      <c r="C28" s="14">
        <f t="shared" si="26"/>
        <v>14800000</v>
      </c>
      <c r="D28" s="37">
        <f t="shared" si="26"/>
        <v>428050000</v>
      </c>
      <c r="E28" s="14">
        <f t="shared" si="26"/>
        <v>502600000</v>
      </c>
      <c r="F28" s="14">
        <f t="shared" si="26"/>
        <v>784460000</v>
      </c>
      <c r="G28" s="14">
        <f t="shared" si="26"/>
        <v>629450000</v>
      </c>
      <c r="H28" s="14">
        <f t="shared" si="26"/>
        <v>489400000</v>
      </c>
      <c r="I28" s="14">
        <f t="shared" si="26"/>
        <v>795450000</v>
      </c>
      <c r="J28" s="14">
        <f t="shared" si="26"/>
        <v>874725000</v>
      </c>
      <c r="K28" s="14">
        <f>SUM(K29:K31)</f>
        <v>1961000000</v>
      </c>
      <c r="L28" s="37">
        <f t="shared" si="26"/>
        <v>1932450000</v>
      </c>
      <c r="M28" s="14">
        <f t="shared" si="26"/>
        <v>232300000</v>
      </c>
      <c r="N28" s="14">
        <f t="shared" si="25"/>
        <v>8644685000</v>
      </c>
    </row>
    <row r="29" spans="1:14" ht="12.75">
      <c r="A29" s="5" t="s">
        <v>21</v>
      </c>
      <c r="B29" s="47">
        <v>0</v>
      </c>
      <c r="C29" s="7">
        <v>0</v>
      </c>
      <c r="D29" s="35">
        <v>0</v>
      </c>
      <c r="E29" s="7">
        <v>0</v>
      </c>
      <c r="F29" s="7">
        <v>0</v>
      </c>
      <c r="G29" s="7">
        <v>0</v>
      </c>
      <c r="H29" s="7">
        <v>0</v>
      </c>
      <c r="I29" s="10">
        <v>0</v>
      </c>
      <c r="J29" s="7">
        <v>0</v>
      </c>
      <c r="K29" s="8"/>
      <c r="L29" s="40">
        <v>0</v>
      </c>
      <c r="M29" s="8">
        <v>0</v>
      </c>
      <c r="N29" s="8"/>
    </row>
    <row r="30" spans="1:14" ht="12.75">
      <c r="A30" s="5" t="s">
        <v>17</v>
      </c>
      <c r="B30" s="47">
        <v>0</v>
      </c>
      <c r="C30" s="7">
        <v>14800000</v>
      </c>
      <c r="D30" s="35">
        <v>428050000</v>
      </c>
      <c r="E30" s="7">
        <v>502600000</v>
      </c>
      <c r="F30" s="7">
        <v>784460000</v>
      </c>
      <c r="G30" s="7">
        <v>629450000</v>
      </c>
      <c r="H30" s="7">
        <v>489400000</v>
      </c>
      <c r="I30" s="10">
        <v>795450000</v>
      </c>
      <c r="J30" s="7">
        <v>874725000</v>
      </c>
      <c r="K30" s="8">
        <v>1961000000</v>
      </c>
      <c r="L30" s="40">
        <v>1932450000</v>
      </c>
      <c r="M30" s="8">
        <v>232300000</v>
      </c>
      <c r="N30" s="8"/>
    </row>
    <row r="31" spans="1:14" ht="12.75">
      <c r="A31" s="5" t="s">
        <v>18</v>
      </c>
      <c r="B31" s="47">
        <v>0</v>
      </c>
      <c r="C31" s="7">
        <v>0</v>
      </c>
      <c r="D31" s="35">
        <v>0</v>
      </c>
      <c r="E31" s="7">
        <v>0</v>
      </c>
      <c r="F31" s="7">
        <v>0</v>
      </c>
      <c r="G31" s="7">
        <v>0</v>
      </c>
      <c r="H31" s="7">
        <v>0</v>
      </c>
      <c r="I31" s="10">
        <v>0</v>
      </c>
      <c r="J31" s="7">
        <v>0</v>
      </c>
      <c r="K31" s="8"/>
      <c r="L31" s="40">
        <v>0</v>
      </c>
      <c r="M31" s="8">
        <v>0</v>
      </c>
      <c r="N31" s="8"/>
    </row>
    <row r="32" spans="1:14" ht="12.75">
      <c r="A32" s="32" t="s">
        <v>22</v>
      </c>
      <c r="B32" s="48">
        <f t="shared" si="27" ref="B32:C32">SUM(B28+B25+B22)</f>
        <v>179470463185</v>
      </c>
      <c r="C32" s="12">
        <f t="shared" si="27"/>
        <v>195475041176</v>
      </c>
      <c r="D32" s="36">
        <f>SUM(D28+D25+D22)</f>
        <v>243331225598</v>
      </c>
      <c r="E32" s="12">
        <f>SUM(E28+E25+E22)</f>
        <v>248539128529</v>
      </c>
      <c r="F32" s="12">
        <f t="shared" si="28" ref="F32:G32">SUM(F28+F25+F22)</f>
        <v>241013804959</v>
      </c>
      <c r="G32" s="12">
        <f t="shared" si="28"/>
        <v>299096847029</v>
      </c>
      <c r="H32" s="12">
        <f t="shared" si="29" ref="H32:L32">SUM(H28+H25+H22)</f>
        <v>227724959307</v>
      </c>
      <c r="I32" s="12">
        <f t="shared" si="29"/>
        <v>223786996128</v>
      </c>
      <c r="J32" s="12">
        <f t="shared" si="29"/>
        <v>318203001656</v>
      </c>
      <c r="K32" s="12">
        <f t="shared" si="29"/>
        <v>215100039066</v>
      </c>
      <c r="L32" s="36">
        <f t="shared" si="29"/>
        <v>336315311336</v>
      </c>
      <c r="M32" s="12">
        <f>SUM(M28+M25+M22)</f>
        <v>394160586447</v>
      </c>
      <c r="N32" s="12">
        <f>SUM(B32:M32)</f>
        <v>3122217404416</v>
      </c>
    </row>
    <row r="33" spans="1:14" s="9" customFormat="1" ht="12.75">
      <c r="A33" s="20"/>
      <c r="B33" s="15"/>
      <c r="C33" s="21"/>
      <c r="D33" s="21"/>
      <c r="E33" s="21"/>
      <c r="F33" s="21"/>
      <c r="G33" s="21"/>
      <c r="H33" s="21"/>
      <c r="I33" s="21"/>
      <c r="J33" s="21"/>
      <c r="K33" s="16"/>
      <c r="L33" s="16"/>
      <c r="M33" s="16"/>
      <c r="N33" s="19"/>
    </row>
    <row r="34" spans="1:14" s="9" customFormat="1" ht="12.75">
      <c r="A34" s="20" t="s">
        <v>24</v>
      </c>
      <c r="B34" s="15"/>
      <c r="C34" s="21"/>
      <c r="D34" s="21"/>
      <c r="E34" s="21"/>
      <c r="F34" s="21"/>
      <c r="G34" s="21"/>
      <c r="H34" s="21"/>
      <c r="I34" s="21"/>
      <c r="J34" s="21"/>
      <c r="K34" s="16"/>
      <c r="L34" s="16"/>
      <c r="M34" s="16"/>
      <c r="N34" s="19"/>
    </row>
    <row r="35" spans="1:14" ht="12.75">
      <c r="A35" s="29">
        <v>2021</v>
      </c>
      <c r="B35" s="30" t="s">
        <v>6</v>
      </c>
      <c r="C35" s="30" t="s">
        <v>7</v>
      </c>
      <c r="D35" s="31" t="s">
        <v>8</v>
      </c>
      <c r="E35" s="31" t="s">
        <v>9</v>
      </c>
      <c r="F35" s="31" t="s">
        <v>10</v>
      </c>
      <c r="G35" s="31" t="s">
        <v>11</v>
      </c>
      <c r="H35" s="31" t="s">
        <v>12</v>
      </c>
      <c r="I35" s="29" t="s">
        <v>13</v>
      </c>
      <c r="J35" s="31" t="s">
        <v>14</v>
      </c>
      <c r="K35" s="31" t="s">
        <v>15</v>
      </c>
      <c r="L35" s="31" t="s">
        <v>0</v>
      </c>
      <c r="M35" s="31" t="s">
        <v>1</v>
      </c>
      <c r="N35" s="19"/>
    </row>
    <row r="36" spans="1:14" ht="12.75">
      <c r="A36" s="4" t="s">
        <v>2</v>
      </c>
      <c r="B36" s="49">
        <v>7889</v>
      </c>
      <c r="C36" s="7">
        <v>9679</v>
      </c>
      <c r="D36" s="35">
        <v>11108</v>
      </c>
      <c r="E36" s="7">
        <v>12577</v>
      </c>
      <c r="F36" s="7">
        <v>12750</v>
      </c>
      <c r="G36" s="7">
        <v>11969</v>
      </c>
      <c r="H36" s="7">
        <v>11864</v>
      </c>
      <c r="I36" s="10">
        <v>12018</v>
      </c>
      <c r="J36" s="7">
        <v>14437</v>
      </c>
      <c r="K36" s="8">
        <v>16048</v>
      </c>
      <c r="L36" s="40">
        <v>16154</v>
      </c>
      <c r="M36" s="8">
        <v>6085</v>
      </c>
      <c r="N36" s="19"/>
    </row>
    <row r="37" spans="1:14" ht="12.75">
      <c r="A37" s="4" t="s">
        <v>3</v>
      </c>
      <c r="B37" s="49">
        <v>0</v>
      </c>
      <c r="C37" s="7">
        <v>0</v>
      </c>
      <c r="D37" s="35">
        <v>0</v>
      </c>
      <c r="E37" s="7">
        <v>0</v>
      </c>
      <c r="F37" s="7">
        <v>0</v>
      </c>
      <c r="G37" s="7">
        <v>0</v>
      </c>
      <c r="H37" s="7">
        <v>0</v>
      </c>
      <c r="I37" s="10">
        <v>0</v>
      </c>
      <c r="J37" s="7">
        <v>0</v>
      </c>
      <c r="K37" s="8">
        <v>0</v>
      </c>
      <c r="L37" s="40">
        <v>0</v>
      </c>
      <c r="M37" s="8">
        <v>0</v>
      </c>
      <c r="N37" s="19"/>
    </row>
    <row r="38" spans="1:14" ht="12.75">
      <c r="A38" s="4" t="s">
        <v>25</v>
      </c>
      <c r="B38" s="49">
        <v>4775</v>
      </c>
      <c r="C38" s="7">
        <v>5264</v>
      </c>
      <c r="D38" s="35">
        <v>6334</v>
      </c>
      <c r="E38" s="7">
        <v>7274</v>
      </c>
      <c r="F38" s="7">
        <v>7702</v>
      </c>
      <c r="G38" s="7">
        <v>5576</v>
      </c>
      <c r="H38" s="7">
        <v>5736</v>
      </c>
      <c r="I38" s="10">
        <v>7605</v>
      </c>
      <c r="J38" s="7">
        <v>7099</v>
      </c>
      <c r="K38" s="8">
        <v>7132</v>
      </c>
      <c r="L38" s="40">
        <v>7035</v>
      </c>
      <c r="M38" s="8">
        <v>7162</v>
      </c>
      <c r="N38" s="19"/>
    </row>
    <row r="39" spans="1:14" ht="12.75">
      <c r="A39" s="4" t="s">
        <v>26</v>
      </c>
      <c r="B39" s="49">
        <v>0</v>
      </c>
      <c r="C39" s="7">
        <v>0</v>
      </c>
      <c r="D39" s="35">
        <v>0</v>
      </c>
      <c r="E39" s="7">
        <v>0</v>
      </c>
      <c r="F39" s="7">
        <v>0</v>
      </c>
      <c r="G39" s="7">
        <v>0</v>
      </c>
      <c r="H39" s="7">
        <v>0</v>
      </c>
      <c r="I39" s="10">
        <v>0</v>
      </c>
      <c r="J39" s="7">
        <v>0</v>
      </c>
      <c r="K39" s="8">
        <v>0</v>
      </c>
      <c r="L39" s="40">
        <v>0</v>
      </c>
      <c r="M39" s="8">
        <v>0</v>
      </c>
      <c r="N39" s="19"/>
    </row>
    <row r="40" spans="1:14" ht="12.75">
      <c r="A40" s="4" t="s">
        <v>27</v>
      </c>
      <c r="B40" s="49">
        <v>0</v>
      </c>
      <c r="C40" s="7">
        <v>0</v>
      </c>
      <c r="D40" s="35">
        <v>0</v>
      </c>
      <c r="E40" s="7">
        <v>0</v>
      </c>
      <c r="F40" s="7">
        <v>0</v>
      </c>
      <c r="G40" s="7">
        <v>0</v>
      </c>
      <c r="H40" s="7">
        <v>0</v>
      </c>
      <c r="I40" s="10">
        <v>0</v>
      </c>
      <c r="J40" s="7">
        <v>0</v>
      </c>
      <c r="K40" s="8">
        <v>0</v>
      </c>
      <c r="L40" s="40">
        <v>0</v>
      </c>
      <c r="M40" s="8">
        <v>0</v>
      </c>
      <c r="N40" s="19"/>
    </row>
    <row r="41" spans="1:14" ht="12.75">
      <c r="A41" s="4" t="s">
        <v>28</v>
      </c>
      <c r="B41" s="49">
        <v>467427</v>
      </c>
      <c r="C41" s="7">
        <v>522164</v>
      </c>
      <c r="D41" s="35">
        <v>584887</v>
      </c>
      <c r="E41" s="7">
        <v>501792</v>
      </c>
      <c r="F41" s="7">
        <v>750001</v>
      </c>
      <c r="G41" s="7">
        <v>649737</v>
      </c>
      <c r="H41" s="7">
        <v>626203</v>
      </c>
      <c r="I41" s="10">
        <v>702711</v>
      </c>
      <c r="J41" s="7">
        <v>721469</v>
      </c>
      <c r="K41" s="7">
        <v>778353</v>
      </c>
      <c r="L41" s="40">
        <v>907480</v>
      </c>
      <c r="M41" s="8">
        <v>803965</v>
      </c>
      <c r="N41" s="19"/>
    </row>
    <row r="42" spans="1:14" ht="12.75">
      <c r="A42" s="4" t="s">
        <v>29</v>
      </c>
      <c r="B42" s="49">
        <v>0</v>
      </c>
      <c r="C42" s="7">
        <v>0</v>
      </c>
      <c r="D42" s="35">
        <v>0</v>
      </c>
      <c r="E42" s="7">
        <v>0</v>
      </c>
      <c r="F42" s="7">
        <v>0</v>
      </c>
      <c r="G42" s="7">
        <v>0</v>
      </c>
      <c r="H42" s="7">
        <v>2000</v>
      </c>
      <c r="I42" s="10">
        <v>0</v>
      </c>
      <c r="J42" s="7">
        <v>0</v>
      </c>
      <c r="K42" s="8">
        <v>400</v>
      </c>
      <c r="L42" s="35">
        <v>400</v>
      </c>
      <c r="M42" s="7">
        <v>0</v>
      </c>
      <c r="N42" s="19"/>
    </row>
    <row r="43" spans="1:14" ht="12.75">
      <c r="A43" s="4" t="s">
        <v>30</v>
      </c>
      <c r="B43" s="49">
        <v>1700</v>
      </c>
      <c r="C43" s="7">
        <v>1700</v>
      </c>
      <c r="D43" s="35">
        <v>1500</v>
      </c>
      <c r="E43" s="7">
        <v>0</v>
      </c>
      <c r="F43" s="7">
        <v>0</v>
      </c>
      <c r="G43" s="7">
        <v>0</v>
      </c>
      <c r="H43" s="7">
        <v>2000</v>
      </c>
      <c r="I43" s="10">
        <v>0</v>
      </c>
      <c r="J43" s="7">
        <v>0</v>
      </c>
      <c r="K43" s="8">
        <v>0</v>
      </c>
      <c r="L43" s="40">
        <v>1000</v>
      </c>
      <c r="M43" s="8">
        <v>1000</v>
      </c>
      <c r="N43" s="19"/>
    </row>
    <row r="44" spans="1:14" ht="12.75">
      <c r="A44" s="5" t="s">
        <v>31</v>
      </c>
      <c r="B44" s="49">
        <v>0</v>
      </c>
      <c r="C44" s="7">
        <v>2</v>
      </c>
      <c r="D44" s="35">
        <v>71</v>
      </c>
      <c r="E44" s="7">
        <v>126</v>
      </c>
      <c r="F44" s="7">
        <v>166</v>
      </c>
      <c r="G44" s="7">
        <v>174</v>
      </c>
      <c r="H44" s="7">
        <v>189</v>
      </c>
      <c r="I44" s="10">
        <v>266</v>
      </c>
      <c r="J44" s="7">
        <v>274</v>
      </c>
      <c r="K44" s="8">
        <v>294</v>
      </c>
      <c r="L44" s="40">
        <v>454</v>
      </c>
      <c r="M44" s="8">
        <v>479</v>
      </c>
      <c r="N44" s="19"/>
    </row>
    <row r="45" spans="1:14" ht="12.75">
      <c r="A45" s="5" t="s">
        <v>32</v>
      </c>
      <c r="B45" s="49">
        <v>0</v>
      </c>
      <c r="C45" s="7">
        <v>0</v>
      </c>
      <c r="D45" s="35">
        <v>0</v>
      </c>
      <c r="E45" s="7">
        <v>0</v>
      </c>
      <c r="F45" s="7">
        <v>0</v>
      </c>
      <c r="G45" s="7">
        <v>0</v>
      </c>
      <c r="H45" s="7">
        <v>0</v>
      </c>
      <c r="I45" s="10">
        <v>0</v>
      </c>
      <c r="J45" s="7">
        <v>0</v>
      </c>
      <c r="K45" s="8">
        <v>0</v>
      </c>
      <c r="L45" s="40">
        <v>0</v>
      </c>
      <c r="M45" s="8">
        <v>0</v>
      </c>
      <c r="N45" s="19"/>
    </row>
    <row r="46" spans="1:14" ht="12.75">
      <c r="A46" s="5" t="s">
        <v>33</v>
      </c>
      <c r="B46" s="49">
        <v>0</v>
      </c>
      <c r="C46" s="7">
        <v>0</v>
      </c>
      <c r="D46" s="35">
        <v>0</v>
      </c>
      <c r="E46" s="7">
        <v>0</v>
      </c>
      <c r="F46" s="7">
        <v>0</v>
      </c>
      <c r="G46" s="7">
        <v>0</v>
      </c>
      <c r="H46" s="7">
        <v>0</v>
      </c>
      <c r="I46" s="10">
        <v>0</v>
      </c>
      <c r="J46" s="7">
        <v>0</v>
      </c>
      <c r="K46" s="8">
        <v>0</v>
      </c>
      <c r="L46" s="40">
        <v>0</v>
      </c>
      <c r="M46" s="8">
        <v>0</v>
      </c>
      <c r="N46" s="19"/>
    </row>
    <row r="47" spans="1:14" ht="12.75">
      <c r="A47" s="32" t="s">
        <v>22</v>
      </c>
      <c r="B47" s="50">
        <f t="shared" si="30" ref="B47:C47">SUM(B36:B46)</f>
        <v>481791</v>
      </c>
      <c r="C47" s="12">
        <f t="shared" si="30"/>
        <v>538809</v>
      </c>
      <c r="D47" s="36">
        <f t="shared" si="31" ref="D47">SUM(D36:D46)</f>
        <v>603900</v>
      </c>
      <c r="E47" s="12">
        <f t="shared" si="32" ref="E47">SUM(E36:E46)</f>
        <v>521769</v>
      </c>
      <c r="F47" s="12">
        <f t="shared" si="33" ref="F47:G47">SUM(F36:F46)</f>
        <v>770619</v>
      </c>
      <c r="G47" s="12">
        <f t="shared" si="33"/>
        <v>667456</v>
      </c>
      <c r="H47" s="12">
        <f t="shared" si="34" ref="H47">SUM(H36:H46)</f>
        <v>647992</v>
      </c>
      <c r="I47" s="11">
        <f t="shared" si="35" ref="I47:L47">SUM(I36:I46)</f>
        <v>722600</v>
      </c>
      <c r="J47" s="12">
        <f t="shared" si="35"/>
        <v>743279</v>
      </c>
      <c r="K47" s="12">
        <f t="shared" si="35"/>
        <v>802227</v>
      </c>
      <c r="L47" s="36">
        <f t="shared" si="35"/>
        <v>932523</v>
      </c>
      <c r="M47" s="12">
        <f t="shared" si="36" ref="M47">SUM(M36:M46)</f>
        <v>818691</v>
      </c>
      <c r="N47" s="25"/>
    </row>
  </sheetData>
  <mergeCells count="1">
    <mergeCell ref="A2:H2"/>
  </mergeCells>
  <pageMargins left="0.75" right="0.75" top="1" bottom="1" header="0.5" footer="0.5"/>
  <pageSetup orientation="landscape" paperSize="9" scale="10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75D7F48BC06ED74D8F77477FFBCA4DB7" ma:contentTypeVersion="0" ma:contentTypeDescription="Új dokumentum létrehozása." ma:contentTypeScope="" ma:versionID="a3c2ffe8d13c68251676503a233bea2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be07183db5a41cdc1d8717d9f19d44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68DE18-951D-4877-B304-36828F44DA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EABA18B-F38F-4142-BFD0-D9EFFCF1DFC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0389F67-DA56-486F-9689-C3AF44F108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